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921AA6AC-D6D0-44C1-8AC0-45D8573C5D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<sst xmlns="http://schemas.openxmlformats.org/spreadsheetml/2006/main" count="27" uniqueCount="27">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</sst>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5</xdr:col>
      <xdr:colOff>644281</xdr:colOff>
      <xdr:row>33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57150" y="450532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17116044.579999998</v>
      </c>
      <c r="D4" s="13">
        <f>SUM(D6+D15)</f>
        <v>54149789.100000001</v>
      </c>
      <c r="E4" s="13">
        <f>SUM(E6+E15)</f>
        <v>50403359.289999999</v>
      </c>
      <c r="F4" s="13">
        <f>SUM(F6+F15)</f>
        <v>20862474.390000004</v>
      </c>
      <c r="G4" s="13">
        <f>SUM(G6+G15)</f>
        <v>3746429.8100000024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11646736.379999999</v>
      </c>
      <c r="D6" s="13">
        <f>SUM(D7:D13)</f>
        <v>54055802.550000004</v>
      </c>
      <c r="E6" s="13">
        <f>SUM(E7:E13)</f>
        <v>50403359.289999999</v>
      </c>
      <c r="F6" s="13">
        <f>SUM(F7:F13)</f>
        <v>15299179.640000002</v>
      </c>
      <c r="G6" s="18">
        <f>SUM(G7:G13)</f>
        <v>3652443.2600000026</v>
      </c>
    </row>
    <row r="7" spans="1:7" x14ac:dyDescent="0.2">
      <c r="A7" s="3">
        <v>1110</v>
      </c>
      <c r="B7" s="7" t="s">
        <v>9</v>
      </c>
      <c r="C7" s="18">
        <v>599484.68999999994</v>
      </c>
      <c r="D7" s="18">
        <v>29921478.440000001</v>
      </c>
      <c r="E7" s="18">
        <v>28115426.629999999</v>
      </c>
      <c r="F7" s="18">
        <f>C7+D7-E7</f>
        <v>2405536.5000000037</v>
      </c>
      <c r="G7" s="18">
        <f t="shared" ref="G7:G13" si="0">F7-C7</f>
        <v>1806051.8100000038</v>
      </c>
    </row>
    <row r="8" spans="1:7" x14ac:dyDescent="0.2">
      <c r="A8" s="3">
        <v>1120</v>
      </c>
      <c r="B8" s="7" t="s">
        <v>10</v>
      </c>
      <c r="C8" s="18">
        <v>10826528.859999999</v>
      </c>
      <c r="D8" s="18">
        <v>23991810.539999999</v>
      </c>
      <c r="E8" s="18">
        <v>22287932.66</v>
      </c>
      <c r="F8" s="18">
        <f t="shared" ref="F8:F13" si="1">C8+D8-E8</f>
        <v>12530406.739999998</v>
      </c>
      <c r="G8" s="18">
        <f t="shared" si="0"/>
        <v>1703877.879999999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220722.83</v>
      </c>
      <c r="D11" s="18">
        <v>142513.57</v>
      </c>
      <c r="E11" s="18">
        <v>0</v>
      </c>
      <c r="F11" s="18">
        <f t="shared" si="1"/>
        <v>363236.4</v>
      </c>
      <c r="G11" s="18">
        <f t="shared" si="0"/>
        <v>142513.57000000004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5469308.2000000002</v>
      </c>
      <c r="D15" s="13">
        <f>SUM(D16:D24)</f>
        <v>93986.55</v>
      </c>
      <c r="E15" s="13">
        <f>SUM(E16:E24)</f>
        <v>0</v>
      </c>
      <c r="F15" s="13">
        <f>SUM(F16:F24)</f>
        <v>5563294.7500000009</v>
      </c>
      <c r="G15" s="13">
        <f>SUM(G16:G24)</f>
        <v>93986.549999999814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1718021.43</v>
      </c>
      <c r="D18" s="19">
        <v>0</v>
      </c>
      <c r="E18" s="19">
        <v>0</v>
      </c>
      <c r="F18" s="19">
        <f t="shared" si="3"/>
        <v>1718021.43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93986.55</v>
      </c>
      <c r="E19" s="18">
        <v>0</v>
      </c>
      <c r="F19" s="18">
        <f t="shared" si="3"/>
        <v>7980938.96</v>
      </c>
      <c r="G19" s="18">
        <f t="shared" si="2"/>
        <v>93986.549999999814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-4499936.6399999997</v>
      </c>
      <c r="D21" s="18">
        <v>0</v>
      </c>
      <c r="E21" s="18">
        <v>0</v>
      </c>
      <c r="F21" s="18">
        <f t="shared" si="3"/>
        <v>-4499936.6399999997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2018-03-08T18:40:55Z</cp:lastPrinted>
  <dcterms:created xsi:type="dcterms:W3CDTF">2014-02-09T04:04:15Z</dcterms:created>
  <dcterms:modified xsi:type="dcterms:W3CDTF">2020-11-10T16:33:16Z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